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I15" i="1"/>
  <c r="B15" i="1"/>
  <c r="B16" i="1"/>
  <c r="B12" i="1"/>
  <c r="B13" i="1"/>
  <c r="C12" i="1"/>
  <c r="D12" i="1"/>
  <c r="E12" i="1"/>
  <c r="C13" i="1"/>
  <c r="D13" i="1"/>
  <c r="E13" i="1"/>
  <c r="C14" i="1"/>
  <c r="D14" i="1"/>
  <c r="E14" i="1"/>
  <c r="C15" i="1"/>
  <c r="E15" i="1"/>
  <c r="D16" i="1"/>
  <c r="E16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<sst xmlns="http://schemas.openxmlformats.org/spreadsheetml/2006/main" count="44" uniqueCount="41">
  <si>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</si>
  <si>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</si>
  <si>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</si>
  <si>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</si>
  <si>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</si>
  <si>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</si>
  <si>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</si>
  <si>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</si>
  <si>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</si>
  <si>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</si>
  <si>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</si>
  <si>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</si>
  <si>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</si>
  <si>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</si>
  <si>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</si>
  <si>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</si>
  <si>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</si>
  <si>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</si>
  <si>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</si>
  <si>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</si>
  <si>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</si>
  <si>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</si>
  <si>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</si>
  <si>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</si>
  <si>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</si>
  <si>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</si>
  <si>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13</t>
  </si>
  <si>
    <t>3</t>
  </si>
  <si>
    <t>20</t>
  </si>
  <si>
    <t>1</t>
  </si>
  <si>
    <t>33</t>
  </si>
  <si>
    <t>14</t>
  </si>
  <si>
    <t>85</t>
  </si>
  <si>
    <t>137</t>
  </si>
  <si>
    <t>132</t>
  </si>
  <si>
    <t>70</t>
  </si>
  <si>
    <t>10,97</t>
  </si>
  <si>
    <t>4,50</t>
  </si>
  <si>
    <t>2,40</t>
  </si>
  <si>
    <t>Кисель</t>
  </si>
  <si>
    <t>МКОУ "Птикентская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</si>
</sst>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  <cell r="B91" t="str">
            <v xml:space="preserve">Щи из свежей капусты со сметаной </v>
          </cell>
          <cell r="C91" t="str">
            <v>250/10</v>
          </cell>
        </row>
        <row r="92">
          <cell r="A92" t="str">
            <v>608/2005</v>
          </cell>
          <cell r="B92" t="str">
            <v>Шницель из говядины</v>
          </cell>
          <cell r="C92">
            <v>80</v>
          </cell>
          <cell r="G92">
            <v>183</v>
          </cell>
        </row>
        <row r="93">
          <cell r="A93" t="str">
            <v>694/2005</v>
          </cell>
          <cell r="B93" t="str">
            <v>Пюре из картофеля</v>
          </cell>
          <cell r="C93">
            <v>150</v>
          </cell>
        </row>
        <row r="94">
          <cell r="A94" t="str">
            <v>874/2005</v>
          </cell>
          <cell r="C94">
            <v>200</v>
          </cell>
          <cell r="E94">
            <v>0</v>
          </cell>
        </row>
        <row r="95">
          <cell r="B95" t="str">
            <v>Хлеб</v>
          </cell>
          <cell r="C95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40</v>
      </c>
      <c r="C1" s="51"/>
      <c r="D1" s="52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 t="str">
        <f>[1]Лист1!A91</f>
        <v>187 /2005</v>
      </c>
      <c r="D12" s="42" t="str">
        <f>[1]Лист1!B91</f>
        <v xml:space="preserve">Щи из свежей капусты со сметаной </v>
      </c>
      <c r="E12" s="46" t="str">
        <f>[1]Лист1!C91</f>
        <v>250/10</v>
      </c>
      <c r="F12" s="49">
        <v>10.71</v>
      </c>
      <c r="G12" s="35" t="s">
        <v>32</v>
      </c>
      <c r="H12" s="35" t="s">
        <v>21</v>
      </c>
      <c r="I12" s="35" t="s">
        <v>22</v>
      </c>
      <c r="J12" s="35" t="s">
        <v>23</v>
      </c>
    </row>
    <row r="13" spans="1:10" ht="16.5" thickBot="1" x14ac:dyDescent="0.3">
      <c r="A13" s="8"/>
      <c r="B13" s="41" t="str">
        <f t="shared" si="0"/>
        <v>2 блюдо</v>
      </c>
      <c r="C13" s="41" t="str">
        <f>[1]Лист1!A92</f>
        <v>608/2005</v>
      </c>
      <c r="D13" s="43" t="str">
        <f>[1]Лист1!B92</f>
        <v>Шницель из говядины</v>
      </c>
      <c r="E13" s="47">
        <f>[1]Лист1!C92</f>
        <v>80</v>
      </c>
      <c r="F13" s="36">
        <v>35.28</v>
      </c>
      <c r="G13" s="37">
        <f>[1]Лист1!G92</f>
        <v>183</v>
      </c>
      <c r="H13" s="37" t="s">
        <v>24</v>
      </c>
      <c r="I13" s="37" t="s">
        <v>25</v>
      </c>
      <c r="J13" s="37" t="s">
        <v>26</v>
      </c>
    </row>
    <row r="14" spans="1:10" ht="16.5" thickBot="1" x14ac:dyDescent="0.3">
      <c r="A14" s="8"/>
      <c r="B14" s="41" t="s">
        <v>20</v>
      </c>
      <c r="C14" s="41" t="str">
        <f>[1]Лист1!A93</f>
        <v>694/2005</v>
      </c>
      <c r="D14" s="43" t="str">
        <f>[1]Лист1!B93</f>
        <v>Пюре из картофеля</v>
      </c>
      <c r="E14" s="47">
        <f>[1]Лист1!C93</f>
        <v>150</v>
      </c>
      <c r="F14" s="38" t="s">
        <v>36</v>
      </c>
      <c r="G14" s="37" t="s">
        <v>33</v>
      </c>
      <c r="H14" s="37" t="s">
        <v>27</v>
      </c>
      <c r="I14" s="37" t="s">
        <v>23</v>
      </c>
      <c r="J14" s="37" t="s">
        <v>28</v>
      </c>
    </row>
    <row r="15" spans="1:10" ht="15.75" x14ac:dyDescent="0.25">
      <c r="A15" s="8"/>
      <c r="B15" s="44" t="str">
        <f>$B$8</f>
        <v>Гор.напиток</v>
      </c>
      <c r="C15" s="44" t="str">
        <f>[1]Лист1!A94</f>
        <v>874/2005</v>
      </c>
      <c r="D15" s="45" t="s">
        <v>39</v>
      </c>
      <c r="E15" s="48">
        <f>[1]Лист1!C94</f>
        <v>200</v>
      </c>
      <c r="F15" s="39" t="s">
        <v>37</v>
      </c>
      <c r="G15" s="40" t="s">
        <v>34</v>
      </c>
      <c r="H15" s="40" t="s">
        <v>29</v>
      </c>
      <c r="I15" s="40">
        <f>[1]Лист1!E94</f>
        <v>0</v>
      </c>
      <c r="J15" s="40" t="s">
        <v>30</v>
      </c>
    </row>
    <row r="16" spans="1:10" x14ac:dyDescent="0.25">
      <c r="A16" s="8"/>
      <c r="B16" s="41" t="str">
        <f>$B$7</f>
        <v>хлеб белый</v>
      </c>
      <c r="C16" s="27"/>
      <c r="D16" s="27" t="str">
        <f>[1]Лист1!B95</f>
        <v>Хлеб</v>
      </c>
      <c r="E16" s="28">
        <f>[1]Лист1!C95</f>
        <v>40</v>
      </c>
      <c r="F16" s="28" t="s">
        <v>38</v>
      </c>
      <c r="G16" s="28" t="s">
        <v>35</v>
      </c>
      <c r="H16" s="28" t="s">
        <v>27</v>
      </c>
      <c r="I16" s="28" t="s">
        <v>29</v>
      </c>
      <c r="J16" s="29" t="s">
        <v>31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2022-12-01T15:13:56Z</dcterms:modified>
</cp:coreProperties>
</file>